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470" activeTab="3"/>
  </bookViews>
  <sheets>
    <sheet name="7-8" sheetId="1" r:id="rId1"/>
    <sheet name="9" sheetId="2" r:id="rId2"/>
    <sheet name="10" sheetId="3" r:id="rId3"/>
    <sheet name="11" sheetId="4" r:id="rId4"/>
  </sheets>
  <definedNames>
    <definedName name="_GoBack" localSheetId="0">'7-8'!$F$5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" l="1"/>
  <c r="M14" i="1" s="1"/>
  <c r="J6" i="2"/>
  <c r="K6" i="2" s="1"/>
  <c r="J11" i="2"/>
  <c r="K11" i="2" s="1"/>
  <c r="J13" i="2"/>
  <c r="K13" i="2" s="1"/>
  <c r="J10" i="2"/>
  <c r="K10" i="2" s="1"/>
  <c r="J12" i="2"/>
  <c r="K12" i="2" s="1"/>
  <c r="J14" i="2"/>
  <c r="K14" i="2" s="1"/>
  <c r="J7" i="2"/>
  <c r="K7" i="2" s="1"/>
  <c r="J8" i="2"/>
  <c r="K8" i="2" s="1"/>
  <c r="J9" i="2"/>
  <c r="K9" i="2" s="1"/>
  <c r="L6" i="1"/>
  <c r="M6" i="1" s="1"/>
  <c r="L13" i="1"/>
  <c r="M13" i="1" s="1"/>
  <c r="L9" i="1"/>
  <c r="M9" i="1" s="1"/>
  <c r="L11" i="1"/>
  <c r="M11" i="1" s="1"/>
  <c r="L7" i="1"/>
  <c r="M7" i="1" s="1"/>
  <c r="L12" i="1"/>
  <c r="M12" i="1" s="1"/>
  <c r="L10" i="1"/>
  <c r="M10" i="1" s="1"/>
  <c r="L8" i="1"/>
  <c r="M8" i="1" s="1"/>
  <c r="K6" i="4"/>
  <c r="L6" i="4" s="1"/>
  <c r="K9" i="4"/>
  <c r="L9" i="4" s="1"/>
  <c r="K8" i="4"/>
  <c r="L8" i="4" s="1"/>
  <c r="K7" i="4"/>
  <c r="L7" i="4" s="1"/>
  <c r="K8" i="3"/>
  <c r="L8" i="3" s="1"/>
  <c r="K7" i="3"/>
  <c r="L7" i="3" s="1"/>
  <c r="K9" i="3"/>
  <c r="L9" i="3" s="1"/>
  <c r="K6" i="3"/>
  <c r="L6" i="3" s="1"/>
</calcChain>
</file>

<file path=xl/sharedStrings.xml><?xml version="1.0" encoding="utf-8"?>
<sst xmlns="http://schemas.openxmlformats.org/spreadsheetml/2006/main" count="223" uniqueCount="78">
  <si>
    <t>Итоговый протокол муниципального этапа всероссийской олимпиады школьников по ОБЖ</t>
  </si>
  <si>
    <t xml:space="preserve">7-8 классы </t>
  </si>
  <si>
    <t>№ п/п</t>
  </si>
  <si>
    <t>ФИО участника</t>
  </si>
  <si>
    <t>ОО</t>
  </si>
  <si>
    <t>Класс</t>
  </si>
  <si>
    <t>Узлы</t>
  </si>
  <si>
    <t>Опред. азимута</t>
  </si>
  <si>
    <t>Первая помощь</t>
  </si>
  <si>
    <t>Общее количество баллов</t>
  </si>
  <si>
    <t>Статус</t>
  </si>
  <si>
    <t>Место</t>
  </si>
  <si>
    <t>Вахрушева Дарья Александровна</t>
  </si>
  <si>
    <t>Ломаева Асмира Вячеславовна</t>
  </si>
  <si>
    <t>Сосипатрова Алена Олеговна</t>
  </si>
  <si>
    <t>Тимофеева Софья Сергеевна</t>
  </si>
  <si>
    <t>Ягофарова Диана Игоревна</t>
  </si>
  <si>
    <t>Якубов Алексей Дмитриевич</t>
  </si>
  <si>
    <t>Члены жюри:</t>
  </si>
  <si>
    <t xml:space="preserve">9 класс </t>
  </si>
  <si>
    <t>Баталин Степан Алексеевич</t>
  </si>
  <si>
    <t>Кочеева Ксения Дмитриевна</t>
  </si>
  <si>
    <t>Пашков Николай Михайлович</t>
  </si>
  <si>
    <t xml:space="preserve">10 класс </t>
  </si>
  <si>
    <t>Зотов Алексей Константинович</t>
  </si>
  <si>
    <t>Калабина Елизавета Алексеевна</t>
  </si>
  <si>
    <t>Каменщикова Арина Андреевна</t>
  </si>
  <si>
    <t>Котов Данил Николаевич</t>
  </si>
  <si>
    <t>Стрельба</t>
  </si>
  <si>
    <t xml:space="preserve">11 класс </t>
  </si>
  <si>
    <t>Учитель</t>
  </si>
  <si>
    <t>Яковлев В.А.</t>
  </si>
  <si>
    <t>Байдин И.С.</t>
  </si>
  <si>
    <t>МАОУ СОШ №4</t>
  </si>
  <si>
    <t>Бельдинкова Н.А.</t>
  </si>
  <si>
    <t>Никифоров Е.Д.</t>
  </si>
  <si>
    <t>Головин В.Ю.</t>
  </si>
  <si>
    <t xml:space="preserve">Председатель </t>
  </si>
  <si>
    <t>Калабин В.Г.</t>
  </si>
  <si>
    <t>Переправа по бревну</t>
  </si>
  <si>
    <t>Загуляев Артем Кириллович</t>
  </si>
  <si>
    <t>МАОУ СОШ № 10</t>
  </si>
  <si>
    <t>Супряга Алена Витальевна</t>
  </si>
  <si>
    <t>Кожевников Павел Андреевич</t>
  </si>
  <si>
    <t>Коновалов Семен Вадимович</t>
  </si>
  <si>
    <t>МБОУ СОШ № 11</t>
  </si>
  <si>
    <t>МАОУ СОШ № 4</t>
  </si>
  <si>
    <t>Фатуллаева Аида Адам кызы</t>
  </si>
  <si>
    <t>Калабина Ангелина Сергеевна</t>
  </si>
  <si>
    <t>Четин А.Л</t>
  </si>
  <si>
    <t>Четин А.Л.</t>
  </si>
  <si>
    <t>Головин В.Ю</t>
  </si>
  <si>
    <t>Соломоненко А.М.</t>
  </si>
  <si>
    <t>Ахматьянова Д.А.</t>
  </si>
  <si>
    <t>Баяндин С.А.</t>
  </si>
  <si>
    <t>Теория</t>
  </si>
  <si>
    <t>Надевание боевой одежды пожарного</t>
  </si>
  <si>
    <t>МБОУ СОШ № 1</t>
  </si>
  <si>
    <t>МБОУ СОШ № 8</t>
  </si>
  <si>
    <t>МАОУ «Гимназия»</t>
  </si>
  <si>
    <t>Кустов Иван Сергеевич</t>
  </si>
  <si>
    <t>Вилисов Данил Николаевич</t>
  </si>
  <si>
    <t>Кустова Ксения Сергеевна</t>
  </si>
  <si>
    <t>Лужбин Илья Вадимович</t>
  </si>
  <si>
    <t>Сидорова Светлана Валентиновна</t>
  </si>
  <si>
    <t>Кустова М.А.</t>
  </si>
  <si>
    <t>Ориентирование на местности</t>
  </si>
  <si>
    <t>Оказание первой помощи</t>
  </si>
  <si>
    <t>Преодоление зоны химического заражения</t>
  </si>
  <si>
    <t>Основы военной службы</t>
  </si>
  <si>
    <t>Акентьева Диана Руслановна</t>
  </si>
  <si>
    <t>МБОУ ООШ № 12</t>
  </si>
  <si>
    <t>Шадрин Никита Михайлович</t>
  </si>
  <si>
    <t>Зарубина Н.В.</t>
  </si>
  <si>
    <t>15-16 декабря 2023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</si>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</sst>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3" borderId="1" xfId="0" applyFont="1" applyFill="1" applyBorder="1"/>
    <xf numFmtId="0" fontId="10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view="pageBreakPreview" zoomScale="60" zoomScaleNormal="90" workbookViewId="0">
      <selection activeCell="N9" sqref="N9"/>
    </sheetView>
  </sheetViews>
  <sheetFormatPr defaultRowHeight="14.5" x14ac:dyDescent="0.35"/>
  <cols>
    <col min="1" max="1" width="6.26953125" customWidth="1"/>
    <col min="2" max="2" width="34.7265625" customWidth="1"/>
    <col min="3" max="3" width="9.1796875" hidden="1" customWidth="1"/>
    <col min="4" max="4" width="26.54296875" customWidth="1"/>
    <col min="6" max="6" width="11.453125" customWidth="1"/>
    <col min="7" max="7" width="11.54296875" customWidth="1"/>
    <col min="10" max="10" width="11.453125" customWidth="1"/>
    <col min="11" max="11" width="10.453125" customWidth="1"/>
    <col min="12" max="13" width="11.7265625" customWidth="1"/>
    <col min="14" max="14" width="13.54296875" customWidth="1"/>
    <col min="15" max="15" width="10.54296875" customWidth="1"/>
    <col min="16" max="16" width="17.453125" customWidth="1"/>
    <col min="18" max="18" width="10.453125" customWidth="1"/>
  </cols>
  <sheetData>
    <row r="1" spans="1:18" ht="15.5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8" ht="15.5" x14ac:dyDescent="0.35">
      <c r="A2" s="53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8" ht="15.5" x14ac:dyDescent="0.3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8" ht="15.5" x14ac:dyDescent="0.3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ht="72" customHeight="1" x14ac:dyDescent="0.35">
      <c r="A5" s="15" t="s">
        <v>2</v>
      </c>
      <c r="B5" s="5" t="s">
        <v>3</v>
      </c>
      <c r="C5" s="15"/>
      <c r="D5" s="15" t="s">
        <v>4</v>
      </c>
      <c r="E5" s="15" t="s">
        <v>5</v>
      </c>
      <c r="F5" s="30" t="s">
        <v>55</v>
      </c>
      <c r="G5" s="30" t="s">
        <v>39</v>
      </c>
      <c r="H5" s="30" t="s">
        <v>6</v>
      </c>
      <c r="I5" s="30" t="s">
        <v>7</v>
      </c>
      <c r="J5" s="31" t="s">
        <v>56</v>
      </c>
      <c r="K5" s="30" t="s">
        <v>8</v>
      </c>
      <c r="L5" s="5" t="s">
        <v>9</v>
      </c>
      <c r="M5" s="5"/>
      <c r="N5" s="15" t="s">
        <v>10</v>
      </c>
      <c r="O5" s="15" t="s">
        <v>11</v>
      </c>
      <c r="P5" s="19" t="s">
        <v>30</v>
      </c>
    </row>
    <row r="6" spans="1:18" ht="15.5" x14ac:dyDescent="0.35">
      <c r="A6" s="6">
        <v>1</v>
      </c>
      <c r="B6" s="14" t="s">
        <v>48</v>
      </c>
      <c r="C6" s="14"/>
      <c r="D6" s="45" t="s">
        <v>45</v>
      </c>
      <c r="E6" s="6">
        <v>8</v>
      </c>
      <c r="F6" s="6">
        <v>48</v>
      </c>
      <c r="G6" s="6">
        <v>10</v>
      </c>
      <c r="H6" s="6">
        <v>10</v>
      </c>
      <c r="I6" s="6">
        <v>18</v>
      </c>
      <c r="J6" s="6">
        <v>40</v>
      </c>
      <c r="K6" s="6">
        <v>20</v>
      </c>
      <c r="L6" s="6">
        <f t="shared" ref="L6:L14" si="0">SUM(F6:K6)</f>
        <v>146</v>
      </c>
      <c r="M6" s="6">
        <f t="shared" ref="M6:M14" si="1">L6/2</f>
        <v>73</v>
      </c>
      <c r="N6" s="6" t="s">
        <v>75</v>
      </c>
      <c r="O6" s="16">
        <v>1</v>
      </c>
      <c r="P6" s="20" t="s">
        <v>31</v>
      </c>
      <c r="R6" s="28"/>
    </row>
    <row r="7" spans="1:18" ht="18" customHeight="1" x14ac:dyDescent="0.35">
      <c r="A7" s="6">
        <v>2</v>
      </c>
      <c r="B7" s="14" t="s">
        <v>16</v>
      </c>
      <c r="C7" s="14"/>
      <c r="D7" s="36" t="s">
        <v>46</v>
      </c>
      <c r="E7" s="6">
        <v>8</v>
      </c>
      <c r="F7" s="6">
        <v>65</v>
      </c>
      <c r="G7" s="6">
        <v>10</v>
      </c>
      <c r="H7" s="6">
        <v>10</v>
      </c>
      <c r="I7" s="6">
        <v>10</v>
      </c>
      <c r="J7" s="6">
        <v>36</v>
      </c>
      <c r="K7" s="6">
        <v>10</v>
      </c>
      <c r="L7" s="6">
        <f t="shared" si="0"/>
        <v>141</v>
      </c>
      <c r="M7" s="6">
        <f t="shared" si="1"/>
        <v>70.5</v>
      </c>
      <c r="N7" s="6" t="s">
        <v>76</v>
      </c>
      <c r="O7" s="16">
        <v>2</v>
      </c>
      <c r="P7" s="20" t="s">
        <v>31</v>
      </c>
      <c r="R7" s="28"/>
    </row>
    <row r="8" spans="1:18" ht="15.5" x14ac:dyDescent="0.35">
      <c r="A8" s="6">
        <v>3</v>
      </c>
      <c r="B8" s="14" t="s">
        <v>40</v>
      </c>
      <c r="C8" s="14"/>
      <c r="D8" s="35" t="s">
        <v>41</v>
      </c>
      <c r="E8" s="6">
        <v>8</v>
      </c>
      <c r="F8" s="6">
        <v>54</v>
      </c>
      <c r="G8" s="6">
        <v>10</v>
      </c>
      <c r="H8" s="6">
        <v>10</v>
      </c>
      <c r="I8" s="6">
        <v>18</v>
      </c>
      <c r="J8" s="6">
        <v>39</v>
      </c>
      <c r="K8" s="6">
        <v>0</v>
      </c>
      <c r="L8" s="6">
        <f t="shared" si="0"/>
        <v>131</v>
      </c>
      <c r="M8" s="6">
        <f t="shared" si="1"/>
        <v>65.5</v>
      </c>
      <c r="N8" s="6" t="s">
        <v>76</v>
      </c>
      <c r="O8" s="16">
        <v>3</v>
      </c>
      <c r="P8" s="18" t="s">
        <v>32</v>
      </c>
      <c r="R8" s="29"/>
    </row>
    <row r="9" spans="1:18" ht="15.5" x14ac:dyDescent="0.35">
      <c r="A9" s="6">
        <v>4</v>
      </c>
      <c r="B9" s="14" t="s">
        <v>42</v>
      </c>
      <c r="C9" s="14"/>
      <c r="D9" s="35" t="s">
        <v>71</v>
      </c>
      <c r="E9" s="6">
        <v>8</v>
      </c>
      <c r="F9" s="6">
        <v>58</v>
      </c>
      <c r="G9" s="6">
        <v>9</v>
      </c>
      <c r="H9" s="6">
        <v>0</v>
      </c>
      <c r="I9" s="6">
        <v>4</v>
      </c>
      <c r="J9" s="50">
        <v>37</v>
      </c>
      <c r="K9" s="6">
        <v>20</v>
      </c>
      <c r="L9" s="6">
        <f t="shared" si="0"/>
        <v>128</v>
      </c>
      <c r="M9" s="6">
        <f t="shared" si="1"/>
        <v>64</v>
      </c>
      <c r="N9" s="6" t="s">
        <v>77</v>
      </c>
      <c r="O9" s="52">
        <v>4</v>
      </c>
      <c r="P9" s="41" t="s">
        <v>34</v>
      </c>
      <c r="R9" s="28"/>
    </row>
    <row r="10" spans="1:18" ht="15.5" x14ac:dyDescent="0.35">
      <c r="A10" s="6">
        <v>5</v>
      </c>
      <c r="B10" s="14" t="s">
        <v>47</v>
      </c>
      <c r="C10" s="14"/>
      <c r="D10" s="44" t="s">
        <v>59</v>
      </c>
      <c r="E10" s="6">
        <v>8</v>
      </c>
      <c r="F10" s="6">
        <v>57</v>
      </c>
      <c r="G10" s="6">
        <v>10</v>
      </c>
      <c r="H10" s="6">
        <v>5</v>
      </c>
      <c r="I10" s="6">
        <v>10</v>
      </c>
      <c r="J10" s="6">
        <v>36</v>
      </c>
      <c r="K10" s="6">
        <v>0</v>
      </c>
      <c r="L10" s="6">
        <f t="shared" si="0"/>
        <v>118</v>
      </c>
      <c r="M10" s="6">
        <f t="shared" si="1"/>
        <v>59</v>
      </c>
      <c r="N10" s="6" t="s">
        <v>77</v>
      </c>
      <c r="O10" s="52">
        <v>5</v>
      </c>
      <c r="P10" s="18" t="s">
        <v>49</v>
      </c>
      <c r="R10" s="29"/>
    </row>
    <row r="11" spans="1:18" ht="15.65" customHeight="1" x14ac:dyDescent="0.35">
      <c r="A11" s="6">
        <v>6</v>
      </c>
      <c r="B11" s="14" t="s">
        <v>43</v>
      </c>
      <c r="C11" s="14"/>
      <c r="D11" s="35" t="s">
        <v>57</v>
      </c>
      <c r="E11" s="6">
        <v>8</v>
      </c>
      <c r="F11" s="6">
        <v>44</v>
      </c>
      <c r="G11" s="6">
        <v>10</v>
      </c>
      <c r="H11" s="6">
        <v>10</v>
      </c>
      <c r="I11" s="6">
        <v>10</v>
      </c>
      <c r="J11" s="6">
        <v>34</v>
      </c>
      <c r="K11" s="6">
        <v>0</v>
      </c>
      <c r="L11" s="6">
        <f t="shared" si="0"/>
        <v>108</v>
      </c>
      <c r="M11" s="6">
        <f t="shared" si="1"/>
        <v>54</v>
      </c>
      <c r="N11" s="6" t="s">
        <v>77</v>
      </c>
      <c r="O11" s="52">
        <v>6</v>
      </c>
      <c r="P11" s="18" t="s">
        <v>65</v>
      </c>
      <c r="R11" s="29"/>
    </row>
    <row r="12" spans="1:18" ht="15.5" x14ac:dyDescent="0.35">
      <c r="A12" s="6">
        <v>7</v>
      </c>
      <c r="B12" s="14" t="s">
        <v>15</v>
      </c>
      <c r="C12" s="14"/>
      <c r="D12" s="44" t="s">
        <v>59</v>
      </c>
      <c r="E12" s="6">
        <v>8</v>
      </c>
      <c r="F12" s="6">
        <v>53</v>
      </c>
      <c r="G12" s="6">
        <v>10</v>
      </c>
      <c r="H12" s="6">
        <v>0</v>
      </c>
      <c r="I12" s="6">
        <v>8</v>
      </c>
      <c r="J12" s="6">
        <v>24</v>
      </c>
      <c r="K12" s="6">
        <v>10</v>
      </c>
      <c r="L12" s="6">
        <f t="shared" si="0"/>
        <v>105</v>
      </c>
      <c r="M12" s="6">
        <f t="shared" si="1"/>
        <v>52.5</v>
      </c>
      <c r="N12" s="6" t="s">
        <v>77</v>
      </c>
      <c r="O12" s="52">
        <v>7</v>
      </c>
      <c r="P12" s="18" t="s">
        <v>49</v>
      </c>
      <c r="R12" s="17"/>
    </row>
    <row r="13" spans="1:18" ht="15.5" x14ac:dyDescent="0.35">
      <c r="A13" s="6">
        <v>8</v>
      </c>
      <c r="B13" s="14" t="s">
        <v>44</v>
      </c>
      <c r="C13" s="14"/>
      <c r="D13" s="35" t="s">
        <v>45</v>
      </c>
      <c r="E13" s="6">
        <v>7</v>
      </c>
      <c r="F13" s="6">
        <v>36</v>
      </c>
      <c r="G13" s="6">
        <v>9</v>
      </c>
      <c r="H13" s="6">
        <v>5</v>
      </c>
      <c r="I13" s="6">
        <v>8</v>
      </c>
      <c r="J13" s="50">
        <v>22</v>
      </c>
      <c r="K13" s="6">
        <v>0</v>
      </c>
      <c r="L13" s="6">
        <f t="shared" si="0"/>
        <v>80</v>
      </c>
      <c r="M13" s="6">
        <f t="shared" si="1"/>
        <v>40</v>
      </c>
      <c r="N13" s="6" t="s">
        <v>77</v>
      </c>
      <c r="O13" s="52">
        <v>8</v>
      </c>
      <c r="P13" s="18" t="s">
        <v>73</v>
      </c>
      <c r="R13" s="17"/>
    </row>
    <row r="14" spans="1:18" ht="15.5" x14ac:dyDescent="0.35">
      <c r="A14" s="6">
        <v>9</v>
      </c>
      <c r="B14" s="14" t="s">
        <v>72</v>
      </c>
      <c r="C14" s="14"/>
      <c r="D14" s="45" t="s">
        <v>45</v>
      </c>
      <c r="E14" s="6">
        <v>8</v>
      </c>
      <c r="F14" s="6">
        <v>33</v>
      </c>
      <c r="G14" s="6">
        <v>10</v>
      </c>
      <c r="H14" s="6">
        <v>0</v>
      </c>
      <c r="I14" s="6">
        <v>0</v>
      </c>
      <c r="J14" s="6">
        <v>28</v>
      </c>
      <c r="K14" s="6">
        <v>0</v>
      </c>
      <c r="L14" s="6">
        <f t="shared" si="0"/>
        <v>71</v>
      </c>
      <c r="M14" s="6">
        <f t="shared" si="1"/>
        <v>35.5</v>
      </c>
      <c r="N14" s="6" t="s">
        <v>77</v>
      </c>
      <c r="O14" s="52">
        <v>9</v>
      </c>
      <c r="P14" s="18" t="s">
        <v>73</v>
      </c>
      <c r="R14" s="29"/>
    </row>
    <row r="15" spans="1:18" x14ac:dyDescent="0.35">
      <c r="R15" s="17"/>
    </row>
    <row r="16" spans="1:18" ht="20.149999999999999" customHeight="1" x14ac:dyDescent="0.35">
      <c r="B16" s="24" t="s">
        <v>37</v>
      </c>
      <c r="C16" s="2"/>
      <c r="D16" s="47" t="s">
        <v>31</v>
      </c>
      <c r="E16" s="48"/>
    </row>
    <row r="17" spans="2:5" ht="20.149999999999999" customHeight="1" x14ac:dyDescent="0.35">
      <c r="B17" s="2" t="s">
        <v>18</v>
      </c>
      <c r="C17" s="2"/>
      <c r="D17" s="32" t="s">
        <v>50</v>
      </c>
      <c r="E17" s="48"/>
    </row>
    <row r="18" spans="2:5" ht="20.149999999999999" customHeight="1" x14ac:dyDescent="0.35">
      <c r="B18" s="2"/>
      <c r="C18" s="2"/>
      <c r="D18" s="41" t="s">
        <v>32</v>
      </c>
      <c r="E18" s="48"/>
    </row>
    <row r="19" spans="2:5" ht="20.149999999999999" customHeight="1" x14ac:dyDescent="0.35">
      <c r="B19" s="2"/>
      <c r="C19" s="2"/>
      <c r="D19" s="41" t="s">
        <v>38</v>
      </c>
      <c r="E19" s="48"/>
    </row>
    <row r="20" spans="2:5" ht="20.149999999999999" customHeight="1" x14ac:dyDescent="0.35">
      <c r="B20" s="2"/>
      <c r="C20" s="2"/>
      <c r="D20" s="41" t="s">
        <v>51</v>
      </c>
      <c r="E20" s="48"/>
    </row>
    <row r="21" spans="2:5" ht="20.149999999999999" customHeight="1" x14ac:dyDescent="0.35">
      <c r="B21" s="2"/>
      <c r="C21" s="2"/>
      <c r="D21" s="41" t="s">
        <v>35</v>
      </c>
      <c r="E21" s="48"/>
    </row>
    <row r="22" spans="2:5" ht="20.149999999999999" customHeight="1" x14ac:dyDescent="0.35">
      <c r="B22" s="2"/>
      <c r="C22" s="2"/>
      <c r="D22" s="41" t="s">
        <v>34</v>
      </c>
      <c r="E22" s="48"/>
    </row>
    <row r="23" spans="2:5" ht="20.149999999999999" customHeight="1" x14ac:dyDescent="0.35">
      <c r="B23" s="2"/>
      <c r="C23" s="2"/>
      <c r="D23" s="49" t="s">
        <v>52</v>
      </c>
      <c r="E23" s="48"/>
    </row>
    <row r="24" spans="2:5" ht="20.149999999999999" customHeight="1" x14ac:dyDescent="0.35">
      <c r="D24" s="49" t="s">
        <v>38</v>
      </c>
      <c r="E24" s="48"/>
    </row>
    <row r="25" spans="2:5" ht="20.149999999999999" customHeight="1" x14ac:dyDescent="0.35">
      <c r="D25" s="49" t="s">
        <v>53</v>
      </c>
      <c r="E25" s="48"/>
    </row>
    <row r="26" spans="2:5" ht="20.149999999999999" customHeight="1" x14ac:dyDescent="0.35">
      <c r="D26" s="49" t="s">
        <v>54</v>
      </c>
      <c r="E26" s="48"/>
    </row>
  </sheetData>
  <sortState ref="B6:P14">
    <sortCondition descending="1" ref="L6:L14"/>
  </sortState>
  <mergeCells count="4">
    <mergeCell ref="A1:P1"/>
    <mergeCell ref="A2:P2"/>
    <mergeCell ref="A3:P3"/>
    <mergeCell ref="A4:P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view="pageBreakPreview" zoomScale="60" zoomScaleNormal="90" workbookViewId="0">
      <selection activeCell="M6" sqref="M6:M8"/>
    </sheetView>
  </sheetViews>
  <sheetFormatPr defaultRowHeight="14.5" x14ac:dyDescent="0.35"/>
  <cols>
    <col min="2" max="2" width="40.81640625" customWidth="1"/>
    <col min="3" max="3" width="21.81640625" customWidth="1"/>
    <col min="5" max="5" width="12.453125" customWidth="1"/>
    <col min="6" max="7" width="10.7265625" customWidth="1"/>
    <col min="8" max="8" width="11.1796875" customWidth="1"/>
    <col min="9" max="9" width="10.54296875" customWidth="1"/>
    <col min="12" max="12" width="13.26953125" customWidth="1"/>
    <col min="14" max="14" width="16.81640625" customWidth="1"/>
  </cols>
  <sheetData>
    <row r="1" spans="1:16" ht="17.5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6" ht="15" x14ac:dyDescent="0.35">
      <c r="A2" s="57" t="s">
        <v>74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ht="15" x14ac:dyDescent="0.35">
      <c r="A3" s="58" t="s">
        <v>19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6" x14ac:dyDescent="0.3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6" ht="60" x14ac:dyDescent="0.35">
      <c r="A5" s="8" t="s">
        <v>2</v>
      </c>
      <c r="B5" s="9" t="s">
        <v>3</v>
      </c>
      <c r="C5" s="8" t="s">
        <v>4</v>
      </c>
      <c r="D5" s="30" t="s">
        <v>55</v>
      </c>
      <c r="E5" s="30" t="s">
        <v>39</v>
      </c>
      <c r="F5" s="30" t="s">
        <v>6</v>
      </c>
      <c r="G5" s="30" t="s">
        <v>7</v>
      </c>
      <c r="H5" s="31" t="s">
        <v>56</v>
      </c>
      <c r="I5" s="30" t="s">
        <v>8</v>
      </c>
      <c r="J5" s="9" t="s">
        <v>9</v>
      </c>
      <c r="K5" s="9"/>
      <c r="L5" s="8" t="s">
        <v>10</v>
      </c>
      <c r="M5" s="8" t="s">
        <v>11</v>
      </c>
      <c r="N5" s="10" t="s">
        <v>30</v>
      </c>
    </row>
    <row r="6" spans="1:16" ht="15.5" x14ac:dyDescent="0.35">
      <c r="A6" s="6">
        <v>1</v>
      </c>
      <c r="B6" s="33" t="s">
        <v>12</v>
      </c>
      <c r="C6" s="33" t="s">
        <v>33</v>
      </c>
      <c r="D6" s="6">
        <v>57</v>
      </c>
      <c r="E6" s="6">
        <v>10</v>
      </c>
      <c r="F6" s="6">
        <v>10</v>
      </c>
      <c r="G6" s="6">
        <v>19</v>
      </c>
      <c r="H6" s="6">
        <v>40</v>
      </c>
      <c r="I6" s="6">
        <v>10</v>
      </c>
      <c r="J6" s="11">
        <f t="shared" ref="J6:J14" si="0">SUM(D6:I6)</f>
        <v>146</v>
      </c>
      <c r="K6" s="11">
        <f t="shared" ref="K6:K14" si="1">J6/2</f>
        <v>73</v>
      </c>
      <c r="L6" s="6" t="s">
        <v>75</v>
      </c>
      <c r="M6" s="21">
        <v>1</v>
      </c>
      <c r="N6" s="18" t="s">
        <v>31</v>
      </c>
      <c r="P6" s="17"/>
    </row>
    <row r="7" spans="1:16" ht="15.5" x14ac:dyDescent="0.35">
      <c r="A7" s="6">
        <v>2</v>
      </c>
      <c r="B7" s="34" t="s">
        <v>13</v>
      </c>
      <c r="C7" s="34" t="s">
        <v>33</v>
      </c>
      <c r="D7" s="6">
        <v>47</v>
      </c>
      <c r="E7" s="6">
        <v>10</v>
      </c>
      <c r="F7" s="6">
        <v>10</v>
      </c>
      <c r="G7" s="6">
        <v>19</v>
      </c>
      <c r="H7" s="6">
        <v>40</v>
      </c>
      <c r="I7" s="6">
        <v>10</v>
      </c>
      <c r="J7" s="11">
        <f t="shared" si="0"/>
        <v>136</v>
      </c>
      <c r="K7" s="11">
        <f t="shared" si="1"/>
        <v>68</v>
      </c>
      <c r="L7" s="6" t="s">
        <v>76</v>
      </c>
      <c r="M7" s="21">
        <v>2</v>
      </c>
      <c r="N7" s="18" t="s">
        <v>31</v>
      </c>
      <c r="P7" s="22"/>
    </row>
    <row r="8" spans="1:16" ht="15.5" x14ac:dyDescent="0.35">
      <c r="A8" s="6">
        <v>3</v>
      </c>
      <c r="B8" s="33" t="s">
        <v>63</v>
      </c>
      <c r="C8" s="33" t="s">
        <v>46</v>
      </c>
      <c r="D8" s="6">
        <v>57</v>
      </c>
      <c r="E8" s="6">
        <v>10</v>
      </c>
      <c r="F8" s="6">
        <v>10</v>
      </c>
      <c r="G8" s="6">
        <v>20</v>
      </c>
      <c r="H8" s="6">
        <v>36</v>
      </c>
      <c r="I8" s="6">
        <v>0</v>
      </c>
      <c r="J8" s="11">
        <f t="shared" si="0"/>
        <v>133</v>
      </c>
      <c r="K8" s="11">
        <f t="shared" si="1"/>
        <v>66.5</v>
      </c>
      <c r="L8" s="6" t="s">
        <v>76</v>
      </c>
      <c r="M8" s="21">
        <v>3</v>
      </c>
      <c r="N8" s="18" t="s">
        <v>31</v>
      </c>
      <c r="P8" s="17"/>
    </row>
    <row r="9" spans="1:16" ht="15.5" x14ac:dyDescent="0.35">
      <c r="A9" s="6">
        <v>4</v>
      </c>
      <c r="B9" s="34" t="s">
        <v>62</v>
      </c>
      <c r="C9" s="34" t="s">
        <v>57</v>
      </c>
      <c r="D9" s="6">
        <v>52</v>
      </c>
      <c r="E9" s="6">
        <v>10</v>
      </c>
      <c r="F9" s="6">
        <v>10</v>
      </c>
      <c r="G9" s="6">
        <v>13</v>
      </c>
      <c r="H9" s="6">
        <v>35</v>
      </c>
      <c r="I9" s="6">
        <v>10</v>
      </c>
      <c r="J9" s="11">
        <f t="shared" si="0"/>
        <v>130</v>
      </c>
      <c r="K9" s="11">
        <f t="shared" si="1"/>
        <v>65</v>
      </c>
      <c r="L9" s="6" t="s">
        <v>77</v>
      </c>
      <c r="M9" s="51">
        <v>4</v>
      </c>
      <c r="N9" s="18" t="s">
        <v>65</v>
      </c>
      <c r="P9" s="22"/>
    </row>
    <row r="10" spans="1:16" ht="15.5" x14ac:dyDescent="0.35">
      <c r="A10" s="6">
        <v>5</v>
      </c>
      <c r="B10" s="33" t="s">
        <v>17</v>
      </c>
      <c r="C10" s="33" t="s">
        <v>41</v>
      </c>
      <c r="D10" s="6">
        <v>54</v>
      </c>
      <c r="E10" s="6">
        <v>10</v>
      </c>
      <c r="F10" s="6">
        <v>0</v>
      </c>
      <c r="G10" s="6">
        <v>18</v>
      </c>
      <c r="H10" s="6">
        <v>37</v>
      </c>
      <c r="I10" s="6">
        <v>0</v>
      </c>
      <c r="J10" s="11">
        <f t="shared" si="0"/>
        <v>119</v>
      </c>
      <c r="K10" s="11">
        <f t="shared" si="1"/>
        <v>59.5</v>
      </c>
      <c r="L10" s="6" t="s">
        <v>77</v>
      </c>
      <c r="M10" s="51">
        <v>5</v>
      </c>
      <c r="N10" s="18" t="s">
        <v>32</v>
      </c>
      <c r="P10" s="22"/>
    </row>
    <row r="11" spans="1:16" ht="15.5" x14ac:dyDescent="0.35">
      <c r="A11" s="6">
        <v>6</v>
      </c>
      <c r="B11" s="33" t="s">
        <v>64</v>
      </c>
      <c r="C11" s="33" t="s">
        <v>59</v>
      </c>
      <c r="D11" s="6">
        <v>48</v>
      </c>
      <c r="E11" s="6">
        <v>10</v>
      </c>
      <c r="F11" s="6">
        <v>10</v>
      </c>
      <c r="G11" s="6">
        <v>10</v>
      </c>
      <c r="H11" s="6">
        <v>26</v>
      </c>
      <c r="I11" s="6">
        <v>10</v>
      </c>
      <c r="J11" s="11">
        <f t="shared" si="0"/>
        <v>114</v>
      </c>
      <c r="K11" s="11">
        <f t="shared" si="1"/>
        <v>57</v>
      </c>
      <c r="L11" s="6" t="s">
        <v>77</v>
      </c>
      <c r="M11" s="51">
        <v>6</v>
      </c>
      <c r="N11" s="32" t="s">
        <v>50</v>
      </c>
      <c r="P11" s="22"/>
    </row>
    <row r="12" spans="1:16" ht="15.5" x14ac:dyDescent="0.35">
      <c r="A12" s="6">
        <v>7</v>
      </c>
      <c r="B12" s="34" t="s">
        <v>14</v>
      </c>
      <c r="C12" s="34" t="s">
        <v>57</v>
      </c>
      <c r="D12" s="6">
        <v>28</v>
      </c>
      <c r="E12" s="6">
        <v>10</v>
      </c>
      <c r="F12" s="6">
        <v>10</v>
      </c>
      <c r="G12" s="6">
        <v>11</v>
      </c>
      <c r="H12" s="6">
        <v>29</v>
      </c>
      <c r="I12" s="6">
        <v>20</v>
      </c>
      <c r="J12" s="11">
        <f t="shared" si="0"/>
        <v>108</v>
      </c>
      <c r="K12" s="11">
        <f t="shared" si="1"/>
        <v>54</v>
      </c>
      <c r="L12" s="6" t="s">
        <v>77</v>
      </c>
      <c r="M12" s="51">
        <v>7</v>
      </c>
      <c r="N12" s="18" t="s">
        <v>65</v>
      </c>
      <c r="P12" s="22"/>
    </row>
    <row r="13" spans="1:16" ht="15.5" x14ac:dyDescent="0.35">
      <c r="A13" s="6">
        <v>8</v>
      </c>
      <c r="B13" s="33" t="s">
        <v>60</v>
      </c>
      <c r="C13" s="33" t="s">
        <v>57</v>
      </c>
      <c r="D13" s="6">
        <v>36</v>
      </c>
      <c r="E13" s="6">
        <v>10</v>
      </c>
      <c r="F13" s="6">
        <v>10</v>
      </c>
      <c r="G13" s="6">
        <v>20</v>
      </c>
      <c r="H13" s="6">
        <v>24</v>
      </c>
      <c r="I13" s="6">
        <v>0</v>
      </c>
      <c r="J13" s="11">
        <f t="shared" si="0"/>
        <v>100</v>
      </c>
      <c r="K13" s="11">
        <f t="shared" si="1"/>
        <v>50</v>
      </c>
      <c r="L13" s="6" t="s">
        <v>77</v>
      </c>
      <c r="M13" s="51">
        <v>8</v>
      </c>
      <c r="N13" s="18" t="s">
        <v>65</v>
      </c>
      <c r="P13" s="22"/>
    </row>
    <row r="14" spans="1:16" ht="15.5" x14ac:dyDescent="0.35">
      <c r="A14" s="6">
        <v>9</v>
      </c>
      <c r="B14" s="34" t="s">
        <v>61</v>
      </c>
      <c r="C14" s="34" t="s">
        <v>58</v>
      </c>
      <c r="D14" s="6">
        <v>16</v>
      </c>
      <c r="E14" s="6"/>
      <c r="F14" s="6"/>
      <c r="G14" s="6"/>
      <c r="H14" s="6"/>
      <c r="I14" s="6"/>
      <c r="J14" s="11">
        <f t="shared" si="0"/>
        <v>16</v>
      </c>
      <c r="K14" s="11">
        <f t="shared" si="1"/>
        <v>8</v>
      </c>
      <c r="L14" s="6" t="s">
        <v>77</v>
      </c>
      <c r="M14" s="51">
        <v>9</v>
      </c>
      <c r="N14" s="18" t="s">
        <v>36</v>
      </c>
      <c r="P14" s="22"/>
    </row>
    <row r="15" spans="1:16" ht="15.5" x14ac:dyDescent="0.35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 ht="20.149999999999999" customHeight="1" x14ac:dyDescent="0.35">
      <c r="A16" s="7"/>
      <c r="B16" s="24" t="s">
        <v>37</v>
      </c>
      <c r="C16" s="47" t="s">
        <v>31</v>
      </c>
      <c r="D16" s="18"/>
      <c r="E16" s="4"/>
      <c r="F16" s="4"/>
      <c r="G16" s="4"/>
      <c r="H16" s="4"/>
      <c r="I16" s="4"/>
      <c r="J16" s="4"/>
      <c r="K16" s="4"/>
      <c r="L16" s="4"/>
      <c r="M16" s="4"/>
    </row>
    <row r="17" spans="1:4" ht="20.149999999999999" customHeight="1" x14ac:dyDescent="0.35">
      <c r="A17" s="1"/>
      <c r="B17" s="2" t="s">
        <v>18</v>
      </c>
      <c r="C17" s="32" t="s">
        <v>50</v>
      </c>
      <c r="D17" s="48"/>
    </row>
    <row r="18" spans="1:4" ht="20.149999999999999" customHeight="1" x14ac:dyDescent="0.35">
      <c r="B18" s="2"/>
      <c r="C18" s="41" t="s">
        <v>32</v>
      </c>
      <c r="D18" s="48"/>
    </row>
    <row r="19" spans="1:4" ht="20.149999999999999" customHeight="1" x14ac:dyDescent="0.35">
      <c r="B19" s="2"/>
      <c r="C19" s="41" t="s">
        <v>38</v>
      </c>
      <c r="D19" s="48"/>
    </row>
    <row r="20" spans="1:4" ht="20.149999999999999" customHeight="1" x14ac:dyDescent="0.35">
      <c r="B20" s="2"/>
      <c r="C20" s="41" t="s">
        <v>51</v>
      </c>
      <c r="D20" s="48"/>
    </row>
    <row r="21" spans="1:4" ht="20.149999999999999" customHeight="1" x14ac:dyDescent="0.35">
      <c r="B21" s="2"/>
      <c r="C21" s="41" t="s">
        <v>35</v>
      </c>
      <c r="D21" s="48"/>
    </row>
    <row r="22" spans="1:4" ht="20.149999999999999" customHeight="1" x14ac:dyDescent="0.35">
      <c r="B22" s="2"/>
      <c r="C22" s="41" t="s">
        <v>34</v>
      </c>
      <c r="D22" s="48"/>
    </row>
    <row r="23" spans="1:4" ht="20.149999999999999" customHeight="1" x14ac:dyDescent="0.35">
      <c r="B23" s="2"/>
      <c r="C23" s="49" t="s">
        <v>52</v>
      </c>
      <c r="D23" s="48"/>
    </row>
    <row r="24" spans="1:4" ht="20.149999999999999" customHeight="1" x14ac:dyDescent="0.35">
      <c r="C24" s="49" t="s">
        <v>38</v>
      </c>
      <c r="D24" s="48"/>
    </row>
    <row r="25" spans="1:4" ht="20.149999999999999" customHeight="1" x14ac:dyDescent="0.35">
      <c r="C25" s="49" t="s">
        <v>53</v>
      </c>
      <c r="D25" s="48"/>
    </row>
    <row r="26" spans="1:4" ht="20.149999999999999" customHeight="1" x14ac:dyDescent="0.35">
      <c r="C26" s="49" t="s">
        <v>54</v>
      </c>
      <c r="D26" s="48"/>
    </row>
  </sheetData>
  <sortState ref="B6:N14">
    <sortCondition descending="1" ref="J6:J14"/>
  </sortState>
  <mergeCells count="4">
    <mergeCell ref="A1:N1"/>
    <mergeCell ref="A2:N2"/>
    <mergeCell ref="A3:N3"/>
    <mergeCell ref="A4:N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3" zoomScale="85" zoomScaleNormal="85" workbookViewId="0">
      <selection activeCell="M6" sqref="M6:M9"/>
    </sheetView>
  </sheetViews>
  <sheetFormatPr defaultRowHeight="14.5" x14ac:dyDescent="0.35"/>
  <cols>
    <col min="1" max="1" width="12" customWidth="1"/>
    <col min="2" max="2" width="33" customWidth="1"/>
    <col min="3" max="3" width="23.81640625" customWidth="1"/>
    <col min="5" max="5" width="12.453125" customWidth="1"/>
    <col min="7" max="7" width="12.81640625" customWidth="1"/>
    <col min="8" max="8" width="10.54296875" customWidth="1"/>
    <col min="13" max="13" width="12.54296875" customWidth="1"/>
    <col min="15" max="15" width="20.26953125" customWidth="1"/>
  </cols>
  <sheetData>
    <row r="1" spans="1:15" ht="17.5" x14ac:dyDescent="0.3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2"/>
    </row>
    <row r="2" spans="1:15" ht="15" x14ac:dyDescent="0.35">
      <c r="A2" s="63" t="s">
        <v>74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1:15" ht="15" x14ac:dyDescent="0.35">
      <c r="A3" s="66" t="s">
        <v>23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15" x14ac:dyDescent="0.35">
      <c r="A4" s="69"/>
      <c r="B4" s="70"/>
      <c r="C4" s="70"/>
      <c r="D4" s="71"/>
      <c r="E4" s="71"/>
      <c r="F4" s="71"/>
      <c r="G4" s="71"/>
      <c r="H4" s="71"/>
      <c r="I4" s="71"/>
      <c r="J4" s="71"/>
      <c r="K4" s="70"/>
      <c r="L4" s="70"/>
      <c r="M4" s="70"/>
      <c r="N4" s="70"/>
      <c r="O4" s="72"/>
    </row>
    <row r="5" spans="1:15" ht="60" x14ac:dyDescent="0.35">
      <c r="A5" s="12" t="s">
        <v>2</v>
      </c>
      <c r="B5" s="13" t="s">
        <v>3</v>
      </c>
      <c r="C5" s="37" t="s">
        <v>4</v>
      </c>
      <c r="D5" s="40" t="s">
        <v>55</v>
      </c>
      <c r="E5" s="40" t="s">
        <v>66</v>
      </c>
      <c r="F5" s="40" t="s">
        <v>6</v>
      </c>
      <c r="G5" s="40" t="s">
        <v>67</v>
      </c>
      <c r="H5" s="40" t="s">
        <v>68</v>
      </c>
      <c r="I5" s="40" t="s">
        <v>28</v>
      </c>
      <c r="J5" s="40" t="s">
        <v>69</v>
      </c>
      <c r="K5" s="38" t="s">
        <v>9</v>
      </c>
      <c r="L5" s="5"/>
      <c r="M5" s="15" t="s">
        <v>10</v>
      </c>
      <c r="N5" s="15" t="s">
        <v>11</v>
      </c>
      <c r="O5" s="10" t="s">
        <v>30</v>
      </c>
    </row>
    <row r="6" spans="1:15" ht="15.5" x14ac:dyDescent="0.35">
      <c r="A6" s="6">
        <v>1</v>
      </c>
      <c r="B6" s="36" t="s">
        <v>20</v>
      </c>
      <c r="C6" s="36" t="s">
        <v>41</v>
      </c>
      <c r="D6" s="39">
        <v>51</v>
      </c>
      <c r="E6" s="39">
        <v>10</v>
      </c>
      <c r="F6" s="39">
        <v>5</v>
      </c>
      <c r="G6" s="39">
        <v>15</v>
      </c>
      <c r="H6" s="39">
        <v>18</v>
      </c>
      <c r="I6" s="39">
        <v>0</v>
      </c>
      <c r="J6" s="39">
        <v>20</v>
      </c>
      <c r="K6" s="11">
        <f>SUM(D6:J6)</f>
        <v>119</v>
      </c>
      <c r="L6" s="23">
        <f>K6/2</f>
        <v>59.5</v>
      </c>
      <c r="M6" s="6" t="s">
        <v>75</v>
      </c>
      <c r="N6" s="21">
        <v>1</v>
      </c>
      <c r="O6" s="18" t="s">
        <v>32</v>
      </c>
    </row>
    <row r="7" spans="1:15" ht="15.5" x14ac:dyDescent="0.35">
      <c r="A7" s="6">
        <v>2</v>
      </c>
      <c r="B7" s="36" t="s">
        <v>21</v>
      </c>
      <c r="C7" s="36" t="s">
        <v>59</v>
      </c>
      <c r="D7" s="11">
        <v>51</v>
      </c>
      <c r="E7" s="11">
        <v>0</v>
      </c>
      <c r="F7" s="11">
        <v>5</v>
      </c>
      <c r="G7" s="11">
        <v>5</v>
      </c>
      <c r="H7" s="11">
        <v>18</v>
      </c>
      <c r="I7" s="25">
        <v>0</v>
      </c>
      <c r="J7" s="11">
        <v>20</v>
      </c>
      <c r="K7" s="11">
        <f>SUM(D7:J7)</f>
        <v>99</v>
      </c>
      <c r="L7" s="23">
        <f>K7/2</f>
        <v>49.5</v>
      </c>
      <c r="M7" s="6" t="s">
        <v>76</v>
      </c>
      <c r="N7" s="21">
        <v>2</v>
      </c>
      <c r="O7" s="46" t="s">
        <v>50</v>
      </c>
    </row>
    <row r="8" spans="1:15" ht="15.5" x14ac:dyDescent="0.35">
      <c r="A8" s="6">
        <v>3</v>
      </c>
      <c r="B8" s="35" t="s">
        <v>22</v>
      </c>
      <c r="C8" s="35" t="s">
        <v>59</v>
      </c>
      <c r="D8" s="50">
        <v>42</v>
      </c>
      <c r="E8" s="50">
        <v>0</v>
      </c>
      <c r="F8" s="50">
        <v>5</v>
      </c>
      <c r="G8" s="50">
        <v>0</v>
      </c>
      <c r="H8" s="50">
        <v>18</v>
      </c>
      <c r="I8" s="50">
        <v>0</v>
      </c>
      <c r="J8" s="50">
        <v>20</v>
      </c>
      <c r="K8" s="11">
        <f>SUM(D8:J8)</f>
        <v>85</v>
      </c>
      <c r="L8" s="23">
        <f>K8/2</f>
        <v>42.5</v>
      </c>
      <c r="M8" s="6" t="s">
        <v>76</v>
      </c>
      <c r="N8" s="21">
        <v>3</v>
      </c>
      <c r="O8" s="46" t="s">
        <v>50</v>
      </c>
    </row>
    <row r="9" spans="1:15" ht="15.5" x14ac:dyDescent="0.35">
      <c r="A9" s="6">
        <v>4</v>
      </c>
      <c r="B9" s="35" t="s">
        <v>70</v>
      </c>
      <c r="C9" s="35" t="s">
        <v>41</v>
      </c>
      <c r="D9" s="11">
        <v>43</v>
      </c>
      <c r="E9" s="11"/>
      <c r="F9" s="11"/>
      <c r="G9" s="11"/>
      <c r="H9" s="11"/>
      <c r="I9" s="25"/>
      <c r="J9" s="11"/>
      <c r="K9" s="11">
        <f>SUM(D9:J9)</f>
        <v>43</v>
      </c>
      <c r="L9" s="23">
        <f>K9/2</f>
        <v>21.5</v>
      </c>
      <c r="M9" s="6" t="s">
        <v>77</v>
      </c>
      <c r="N9" s="51">
        <v>4</v>
      </c>
      <c r="O9" s="18" t="s">
        <v>32</v>
      </c>
    </row>
    <row r="11" spans="1:15" ht="20.149999999999999" customHeight="1" x14ac:dyDescent="0.35">
      <c r="A11" s="3"/>
      <c r="B11" s="24" t="s">
        <v>37</v>
      </c>
      <c r="C11" s="47" t="s">
        <v>31</v>
      </c>
      <c r="D11" s="18"/>
    </row>
    <row r="12" spans="1:15" ht="20.149999999999999" customHeight="1" x14ac:dyDescent="0.35">
      <c r="B12" s="2" t="s">
        <v>18</v>
      </c>
      <c r="C12" s="32" t="s">
        <v>50</v>
      </c>
      <c r="D12" s="48"/>
    </row>
    <row r="13" spans="1:15" ht="20.149999999999999" customHeight="1" x14ac:dyDescent="0.35">
      <c r="B13" s="2"/>
      <c r="C13" s="41" t="s">
        <v>32</v>
      </c>
      <c r="D13" s="48"/>
    </row>
    <row r="14" spans="1:15" ht="20.149999999999999" customHeight="1" x14ac:dyDescent="0.35">
      <c r="B14" s="2"/>
      <c r="C14" s="41" t="s">
        <v>38</v>
      </c>
      <c r="D14" s="48"/>
    </row>
    <row r="15" spans="1:15" ht="20.149999999999999" customHeight="1" x14ac:dyDescent="0.35">
      <c r="B15" s="2"/>
      <c r="C15" s="41" t="s">
        <v>51</v>
      </c>
      <c r="D15" s="48"/>
    </row>
    <row r="16" spans="1:15" ht="20.149999999999999" customHeight="1" x14ac:dyDescent="0.35">
      <c r="B16" s="2"/>
      <c r="C16" s="41" t="s">
        <v>35</v>
      </c>
      <c r="D16" s="48"/>
    </row>
    <row r="17" spans="2:4" ht="20.149999999999999" customHeight="1" x14ac:dyDescent="0.35">
      <c r="B17" s="2"/>
      <c r="C17" s="41" t="s">
        <v>34</v>
      </c>
      <c r="D17" s="48"/>
    </row>
    <row r="18" spans="2:4" ht="20.149999999999999" customHeight="1" x14ac:dyDescent="0.35">
      <c r="B18" s="2"/>
      <c r="C18" s="49" t="s">
        <v>52</v>
      </c>
      <c r="D18" s="48"/>
    </row>
    <row r="19" spans="2:4" ht="20.149999999999999" customHeight="1" x14ac:dyDescent="0.35">
      <c r="C19" s="49" t="s">
        <v>38</v>
      </c>
      <c r="D19" s="48"/>
    </row>
    <row r="20" spans="2:4" ht="20.149999999999999" customHeight="1" x14ac:dyDescent="0.35">
      <c r="C20" s="49" t="s">
        <v>53</v>
      </c>
      <c r="D20" s="48"/>
    </row>
    <row r="21" spans="2:4" ht="20.149999999999999" customHeight="1" x14ac:dyDescent="0.35">
      <c r="C21" s="49" t="s">
        <v>54</v>
      </c>
      <c r="D21" s="48"/>
    </row>
  </sheetData>
  <sortState ref="B6:O9">
    <sortCondition descending="1" ref="K6:K9"/>
  </sortState>
  <mergeCells count="4">
    <mergeCell ref="A1:O1"/>
    <mergeCell ref="A2:O2"/>
    <mergeCell ref="A3:O3"/>
    <mergeCell ref="A4:O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="60" zoomScaleNormal="85" workbookViewId="0">
      <selection activeCell="N8" sqref="N8"/>
    </sheetView>
  </sheetViews>
  <sheetFormatPr defaultRowHeight="14.5" x14ac:dyDescent="0.35"/>
  <cols>
    <col min="2" max="2" width="28.81640625" customWidth="1"/>
    <col min="3" max="3" width="27.7265625" customWidth="1"/>
    <col min="5" max="5" width="11.81640625" customWidth="1"/>
    <col min="7" max="7" width="11.7265625" customWidth="1"/>
    <col min="8" max="9" width="11.26953125" customWidth="1"/>
    <col min="10" max="10" width="9.1796875" customWidth="1"/>
    <col min="13" max="13" width="14.26953125" customWidth="1"/>
    <col min="15" max="15" width="17.7265625" customWidth="1"/>
  </cols>
  <sheetData>
    <row r="1" spans="1:15" ht="17.5" x14ac:dyDescent="0.35">
      <c r="A1" s="76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</row>
    <row r="2" spans="1:15" ht="15.5" x14ac:dyDescent="0.35">
      <c r="A2" s="73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</row>
    <row r="3" spans="1:15" ht="15" x14ac:dyDescent="0.35">
      <c r="A3" s="66" t="s">
        <v>29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15" x14ac:dyDescent="0.35">
      <c r="A4" s="79"/>
      <c r="B4" s="80"/>
      <c r="C4" s="80"/>
      <c r="D4" s="81"/>
      <c r="E4" s="81"/>
      <c r="F4" s="81"/>
      <c r="G4" s="81"/>
      <c r="H4" s="81"/>
      <c r="I4" s="81"/>
      <c r="J4" s="81"/>
      <c r="K4" s="80"/>
      <c r="L4" s="80"/>
      <c r="M4" s="80"/>
      <c r="N4" s="80"/>
      <c r="O4" s="82"/>
    </row>
    <row r="5" spans="1:15" ht="60" x14ac:dyDescent="0.35">
      <c r="A5" s="8" t="s">
        <v>2</v>
      </c>
      <c r="B5" s="9" t="s">
        <v>3</v>
      </c>
      <c r="C5" s="26" t="s">
        <v>4</v>
      </c>
      <c r="D5" s="43" t="s">
        <v>55</v>
      </c>
      <c r="E5" s="43" t="s">
        <v>66</v>
      </c>
      <c r="F5" s="43" t="s">
        <v>6</v>
      </c>
      <c r="G5" s="43" t="s">
        <v>67</v>
      </c>
      <c r="H5" s="43" t="s">
        <v>68</v>
      </c>
      <c r="I5" s="40" t="s">
        <v>69</v>
      </c>
      <c r="J5" s="42" t="s">
        <v>28</v>
      </c>
      <c r="K5" s="9" t="s">
        <v>9</v>
      </c>
      <c r="L5" s="9"/>
      <c r="M5" s="8" t="s">
        <v>10</v>
      </c>
      <c r="N5" s="8" t="s">
        <v>11</v>
      </c>
      <c r="O5" s="10" t="s">
        <v>30</v>
      </c>
    </row>
    <row r="6" spans="1:15" ht="15.5" x14ac:dyDescent="0.35">
      <c r="A6" s="6">
        <v>1</v>
      </c>
      <c r="B6" s="35" t="s">
        <v>25</v>
      </c>
      <c r="C6" s="35" t="s">
        <v>41</v>
      </c>
      <c r="D6" s="39">
        <v>39</v>
      </c>
      <c r="E6" s="39">
        <v>10</v>
      </c>
      <c r="F6" s="39">
        <v>20</v>
      </c>
      <c r="G6" s="39">
        <v>0</v>
      </c>
      <c r="H6" s="39">
        <v>10</v>
      </c>
      <c r="I6" s="39">
        <v>30</v>
      </c>
      <c r="J6" s="39">
        <v>1.6</v>
      </c>
      <c r="K6" s="11">
        <f>SUM(D6:J6)</f>
        <v>110.6</v>
      </c>
      <c r="L6" s="23">
        <f>K6/2</f>
        <v>55.3</v>
      </c>
      <c r="M6" s="6" t="s">
        <v>75</v>
      </c>
      <c r="N6" s="21">
        <v>1</v>
      </c>
      <c r="O6" s="18" t="s">
        <v>32</v>
      </c>
    </row>
    <row r="7" spans="1:15" ht="15.5" x14ac:dyDescent="0.35">
      <c r="A7" s="6">
        <v>2</v>
      </c>
      <c r="B7" s="36" t="s">
        <v>24</v>
      </c>
      <c r="C7" s="36" t="s">
        <v>41</v>
      </c>
      <c r="D7" s="50">
        <v>56</v>
      </c>
      <c r="E7" s="50">
        <v>0</v>
      </c>
      <c r="F7" s="50">
        <v>10</v>
      </c>
      <c r="G7" s="50">
        <v>0</v>
      </c>
      <c r="H7" s="50">
        <v>5</v>
      </c>
      <c r="I7" s="50">
        <v>30</v>
      </c>
      <c r="J7" s="50">
        <v>2.6</v>
      </c>
      <c r="K7" s="11">
        <f>SUM(D7:J7)</f>
        <v>103.6</v>
      </c>
      <c r="L7" s="23">
        <f>K7/2</f>
        <v>51.8</v>
      </c>
      <c r="M7" s="6" t="s">
        <v>76</v>
      </c>
      <c r="N7" s="21">
        <v>2</v>
      </c>
      <c r="O7" s="18" t="s">
        <v>32</v>
      </c>
    </row>
    <row r="8" spans="1:15" ht="15.5" x14ac:dyDescent="0.35">
      <c r="A8" s="6">
        <v>3</v>
      </c>
      <c r="B8" s="35" t="s">
        <v>27</v>
      </c>
      <c r="C8" s="35" t="s">
        <v>41</v>
      </c>
      <c r="D8" s="11">
        <v>39</v>
      </c>
      <c r="E8" s="11">
        <v>3</v>
      </c>
      <c r="F8" s="11">
        <v>10</v>
      </c>
      <c r="G8" s="11">
        <v>0</v>
      </c>
      <c r="H8" s="11">
        <v>4</v>
      </c>
      <c r="I8" s="50">
        <v>28</v>
      </c>
      <c r="J8" s="11">
        <v>0.6</v>
      </c>
      <c r="K8" s="11">
        <f>SUM(D8:J8)</f>
        <v>84.6</v>
      </c>
      <c r="L8" s="23">
        <f>K8/2</f>
        <v>42.3</v>
      </c>
      <c r="M8" s="6" t="s">
        <v>76</v>
      </c>
      <c r="N8" s="21">
        <v>3</v>
      </c>
      <c r="O8" s="18" t="s">
        <v>32</v>
      </c>
    </row>
    <row r="9" spans="1:15" ht="15.5" x14ac:dyDescent="0.35">
      <c r="A9" s="6">
        <v>4</v>
      </c>
      <c r="B9" s="35" t="s">
        <v>26</v>
      </c>
      <c r="C9" s="35" t="s">
        <v>57</v>
      </c>
      <c r="D9" s="27">
        <v>36</v>
      </c>
      <c r="E9" s="27">
        <v>2</v>
      </c>
      <c r="F9" s="27">
        <v>10</v>
      </c>
      <c r="G9" s="27"/>
      <c r="H9" s="27">
        <v>5</v>
      </c>
      <c r="I9" s="50">
        <v>1</v>
      </c>
      <c r="J9" s="27">
        <v>0.6</v>
      </c>
      <c r="K9" s="11">
        <f>SUM(D9:J9)</f>
        <v>54.6</v>
      </c>
      <c r="L9" s="23">
        <f>K9/2</f>
        <v>27.3</v>
      </c>
      <c r="M9" s="6" t="s">
        <v>77</v>
      </c>
      <c r="N9" s="51">
        <v>4</v>
      </c>
      <c r="O9" s="18" t="s">
        <v>65</v>
      </c>
    </row>
    <row r="10" spans="1:15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22"/>
      <c r="L10" s="22"/>
      <c r="M10" s="22"/>
      <c r="N10" s="3"/>
      <c r="O10" s="3"/>
    </row>
    <row r="11" spans="1:15" ht="20.149999999999999" customHeight="1" x14ac:dyDescent="0.35">
      <c r="A11" s="3"/>
      <c r="B11" s="24" t="s">
        <v>37</v>
      </c>
      <c r="C11" s="47" t="s">
        <v>31</v>
      </c>
      <c r="D11" s="18"/>
      <c r="E11" s="3"/>
      <c r="F11" s="3"/>
      <c r="G11" s="3"/>
      <c r="H11" s="3"/>
      <c r="I11" s="3"/>
      <c r="J11" s="3"/>
      <c r="K11" s="22"/>
      <c r="L11" s="22"/>
      <c r="M11" s="22"/>
      <c r="N11" s="3"/>
      <c r="O11" s="3"/>
    </row>
    <row r="12" spans="1:15" ht="20.149999999999999" customHeight="1" x14ac:dyDescent="0.35">
      <c r="B12" s="2" t="s">
        <v>18</v>
      </c>
      <c r="C12" s="32" t="s">
        <v>50</v>
      </c>
      <c r="D12" s="48"/>
      <c r="K12" s="17"/>
      <c r="L12" s="17"/>
      <c r="M12" s="17"/>
    </row>
    <row r="13" spans="1:15" ht="20.149999999999999" customHeight="1" x14ac:dyDescent="0.35">
      <c r="B13" s="2"/>
      <c r="C13" s="41" t="s">
        <v>32</v>
      </c>
      <c r="D13" s="48"/>
    </row>
    <row r="14" spans="1:15" ht="20.149999999999999" customHeight="1" x14ac:dyDescent="0.35">
      <c r="B14" s="2"/>
      <c r="C14" s="41" t="s">
        <v>38</v>
      </c>
      <c r="D14" s="48"/>
    </row>
    <row r="15" spans="1:15" ht="20.149999999999999" customHeight="1" x14ac:dyDescent="0.35">
      <c r="B15" s="2"/>
      <c r="C15" s="41" t="s">
        <v>51</v>
      </c>
      <c r="D15" s="48"/>
    </row>
    <row r="16" spans="1:15" ht="20.149999999999999" customHeight="1" x14ac:dyDescent="0.35">
      <c r="B16" s="2"/>
      <c r="C16" s="41" t="s">
        <v>35</v>
      </c>
      <c r="D16" s="48"/>
    </row>
    <row r="17" spans="2:4" ht="20.149999999999999" customHeight="1" x14ac:dyDescent="0.35">
      <c r="B17" s="2"/>
      <c r="C17" s="41" t="s">
        <v>34</v>
      </c>
      <c r="D17" s="48"/>
    </row>
    <row r="18" spans="2:4" ht="20.149999999999999" customHeight="1" x14ac:dyDescent="0.35">
      <c r="B18" s="2"/>
      <c r="C18" s="49" t="s">
        <v>52</v>
      </c>
      <c r="D18" s="48"/>
    </row>
    <row r="19" spans="2:4" ht="20.149999999999999" customHeight="1" x14ac:dyDescent="0.35">
      <c r="C19" s="49" t="s">
        <v>38</v>
      </c>
      <c r="D19" s="48"/>
    </row>
    <row r="20" spans="2:4" ht="20.149999999999999" customHeight="1" x14ac:dyDescent="0.35">
      <c r="C20" s="49" t="s">
        <v>53</v>
      </c>
      <c r="D20" s="48"/>
    </row>
    <row r="21" spans="2:4" ht="20.149999999999999" customHeight="1" x14ac:dyDescent="0.35">
      <c r="C21" s="49" t="s">
        <v>54</v>
      </c>
      <c r="D21" s="48"/>
    </row>
  </sheetData>
  <sortState ref="B6:O9">
    <sortCondition descending="1" ref="K6:K9"/>
  </sortState>
  <mergeCells count="4">
    <mergeCell ref="A2:O2"/>
    <mergeCell ref="A3:O3"/>
    <mergeCell ref="A1:O1"/>
    <mergeCell ref="A4:O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7-8</vt:lpstr>
      <vt:lpstr>9</vt:lpstr>
      <vt:lpstr>10</vt:lpstr>
      <vt:lpstr>11</vt:lpstr>
      <vt:lpstr>'7-8'!_GoBack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2023-12-18T04:23:23Z</dcterms:modified>
</cp:coreProperties>
</file>